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отокол" sheetId="1" r:id="rId1"/>
  </sheets>
  <definedNames>
    <definedName name="_xlnm.Print_Area" localSheetId="0">'Протокол'!$A$1:$Y$41</definedName>
  </definedNames>
  <calcPr fullCalcOnLoad="1"/>
</workbook>
</file>

<file path=xl/sharedStrings.xml><?xml version="1.0" encoding="utf-8"?>
<sst xmlns="http://schemas.openxmlformats.org/spreadsheetml/2006/main" count="120" uniqueCount="48">
  <si>
    <t>Место</t>
  </si>
  <si>
    <t>В/К</t>
  </si>
  <si>
    <t>ФИО</t>
  </si>
  <si>
    <t>Дата рождения</t>
  </si>
  <si>
    <t>Полных лет</t>
  </si>
  <si>
    <t>Возрастная категория</t>
  </si>
  <si>
    <t>Вес</t>
  </si>
  <si>
    <t>Шварц</t>
  </si>
  <si>
    <t>Результат</t>
  </si>
  <si>
    <t>Захватов Александр Александрович</t>
  </si>
  <si>
    <t>Быков Иван Андреевич</t>
  </si>
  <si>
    <t>Панов Александр Михайлович</t>
  </si>
  <si>
    <t>Коковин Константин Анатольевич</t>
  </si>
  <si>
    <t>Ершов Артем Игоревич</t>
  </si>
  <si>
    <t>Микушин Михаил Владимирович</t>
  </si>
  <si>
    <t>Петрухин Сергей Владиславович</t>
  </si>
  <si>
    <t>Шарапов Андрей Сергеевич</t>
  </si>
  <si>
    <t>Мельников Станислав Алексеевич</t>
  </si>
  <si>
    <t>Лескин Евгений Александрович</t>
  </si>
  <si>
    <t>Герасимов Александр Владимирович</t>
  </si>
  <si>
    <t>Заикин Сергей Георгиевич</t>
  </si>
  <si>
    <t>Ударцев Алексей Николаевич</t>
  </si>
  <si>
    <t>Кудрявцев Сергей Юрьевич</t>
  </si>
  <si>
    <t>Роганов Станислав Викторович</t>
  </si>
  <si>
    <t>Григорьев Федор Евгеньевич</t>
  </si>
  <si>
    <t>Михайлев Сергей Дмитриевич</t>
  </si>
  <si>
    <t>Чепкасов Сергей Владимирович</t>
  </si>
  <si>
    <t>Приседание</t>
  </si>
  <si>
    <t>Троеборье</t>
  </si>
  <si>
    <t>Жим лежа</t>
  </si>
  <si>
    <t>Становая тяга</t>
  </si>
  <si>
    <t>open</t>
  </si>
  <si>
    <t>junior</t>
  </si>
  <si>
    <t>master</t>
  </si>
  <si>
    <t>Общая сумма</t>
  </si>
  <si>
    <t>1 (junior)</t>
  </si>
  <si>
    <t>2 (junior)</t>
  </si>
  <si>
    <t>3 (junior)</t>
  </si>
  <si>
    <t>1 (open)</t>
  </si>
  <si>
    <t>2 (open)</t>
  </si>
  <si>
    <t>3 (open)</t>
  </si>
  <si>
    <t>1 (master)</t>
  </si>
  <si>
    <t>Отдельные движения</t>
  </si>
  <si>
    <t>Тяга становая</t>
  </si>
  <si>
    <t xml:space="preserve">1 (junior) </t>
  </si>
  <si>
    <t>г.Сухой Лог</t>
  </si>
  <si>
    <t>08.01.2015 г.</t>
  </si>
  <si>
    <t>Новогодний турнир по пауэрлифтингу и отдельным движениям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</si>
</sst>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6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trike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251E1A"/>
      <name val="Times New Roman"/>
      <family val="1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trike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wrapText="1"/>
    </xf>
    <xf numFmtId="164" fontId="40" fillId="0" borderId="0" xfId="0" applyNumberFormat="1" applyFont="1" applyAlignment="1">
      <alignment/>
    </xf>
    <xf numFmtId="14" fontId="40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65" fontId="40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165" fontId="40" fillId="0" borderId="0" xfId="0" applyNumberFormat="1" applyFont="1" applyAlignment="1">
      <alignment horizontal="center" vertical="center"/>
    </xf>
    <xf numFmtId="14" fontId="40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NumberFormat="1" applyFont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view="pageBreakPreview" zoomScale="60" zoomScalePageLayoutView="0" workbookViewId="0" topLeftCell="A1">
      <selection activeCell="Q20" sqref="Q20"/>
    </sheetView>
  </sheetViews>
  <sheetFormatPr defaultColWidth="9.140625" defaultRowHeight="15"/>
  <cols>
    <col min="1" max="1" width="17.8515625" style="0" customWidth="1"/>
    <col min="2" max="2" width="12.421875" style="0" customWidth="1"/>
    <col min="3" max="3" width="53.421875" style="0" customWidth="1"/>
    <col min="4" max="4" width="18.7109375" style="0" customWidth="1"/>
    <col min="5" max="5" width="12.8515625" style="0" customWidth="1"/>
    <col min="6" max="6" width="17.28125" style="0" customWidth="1"/>
    <col min="7" max="7" width="7.7109375" style="0" customWidth="1"/>
    <col min="8" max="8" width="11.57421875" style="0" customWidth="1"/>
    <col min="9" max="11" width="9.7109375" style="0" customWidth="1"/>
    <col min="12" max="12" width="16.140625" style="0" customWidth="1"/>
    <col min="13" max="13" width="13.00390625" style="0" customWidth="1"/>
    <col min="14" max="16" width="9.7109375" style="0" customWidth="1"/>
    <col min="17" max="17" width="16.28125" style="0" customWidth="1"/>
    <col min="18" max="18" width="12.8515625" style="0" customWidth="1"/>
    <col min="19" max="21" width="9.7109375" style="0" customWidth="1"/>
    <col min="22" max="22" width="15.28125" style="0" customWidth="1"/>
    <col min="23" max="23" width="12.8515625" style="0" customWidth="1"/>
    <col min="24" max="24" width="15.28125" style="0" customWidth="1"/>
    <col min="25" max="25" width="13.421875" style="0" customWidth="1"/>
  </cols>
  <sheetData>
    <row r="1" spans="1:25" ht="23.25">
      <c r="A1" s="2" t="s">
        <v>47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3.25">
      <c r="A2" s="2" t="s">
        <v>45</v>
      </c>
      <c r="B2" s="2"/>
      <c r="C2" s="2" t="s">
        <v>46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3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23.25">
      <c r="A4" s="18" t="s">
        <v>28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"/>
      <c r="S4" s="3"/>
      <c r="T4" s="3"/>
      <c r="U4" s="3"/>
      <c r="V4" s="3"/>
      <c r="W4" s="3"/>
      <c r="X4" s="3"/>
      <c r="Y4" s="3"/>
    </row>
    <row r="5" spans="1:25" ht="23.25">
      <c r="A5" s="16" t="s">
        <v>0</v>
      </c>
      <c r="B5" s="16" t="s">
        <v>1</v>
      </c>
      <c r="C5" s="16" t="s">
        <v>2</v>
      </c>
      <c r="D5" s="16" t="s">
        <v>3</v>
      </c>
      <c r="E5" s="16" t="s">
        <v>4</v>
      </c>
      <c r="F5" s="16" t="s">
        <v>5</v>
      </c>
      <c r="G5" s="16" t="s">
        <v>6</v>
      </c>
      <c r="H5" s="16" t="s">
        <v>7</v>
      </c>
      <c r="I5" s="17" t="s">
        <v>27</v>
      </c>
      <c r="J5" s="17"/>
      <c r="K5" s="17"/>
      <c r="L5" s="16" t="s">
        <v>8</v>
      </c>
      <c r="M5" s="16" t="s">
        <v>7</v>
      </c>
      <c r="N5" s="17" t="s">
        <v>29</v>
      </c>
      <c r="O5" s="17"/>
      <c r="P5" s="17"/>
      <c r="Q5" s="16" t="s">
        <v>8</v>
      </c>
      <c r="R5" s="16" t="s">
        <v>7</v>
      </c>
      <c r="S5" s="17" t="s">
        <v>30</v>
      </c>
      <c r="T5" s="17"/>
      <c r="U5" s="17"/>
      <c r="V5" s="16" t="s">
        <v>8</v>
      </c>
      <c r="W5" s="16" t="s">
        <v>7</v>
      </c>
      <c r="X5" s="16" t="s">
        <v>34</v>
      </c>
      <c r="Y5" s="16" t="s">
        <v>7</v>
      </c>
    </row>
    <row r="6" spans="1:25" ht="23.25">
      <c r="A6" s="16"/>
      <c r="B6" s="16"/>
      <c r="C6" s="16"/>
      <c r="D6" s="16"/>
      <c r="E6" s="16"/>
      <c r="F6" s="16"/>
      <c r="G6" s="16"/>
      <c r="H6" s="16"/>
      <c r="I6" s="4">
        <v>1</v>
      </c>
      <c r="J6" s="4">
        <v>2</v>
      </c>
      <c r="K6" s="4">
        <v>3</v>
      </c>
      <c r="L6" s="16"/>
      <c r="M6" s="16"/>
      <c r="N6" s="4">
        <v>1</v>
      </c>
      <c r="O6" s="4">
        <v>2</v>
      </c>
      <c r="P6" s="4">
        <v>3</v>
      </c>
      <c r="Q6" s="16"/>
      <c r="R6" s="16"/>
      <c r="S6" s="4">
        <v>1</v>
      </c>
      <c r="T6" s="4">
        <v>2</v>
      </c>
      <c r="U6" s="4">
        <v>3</v>
      </c>
      <c r="V6" s="16"/>
      <c r="W6" s="16"/>
      <c r="X6" s="16"/>
      <c r="Y6" s="16"/>
    </row>
    <row r="7" spans="1:25" ht="24" customHeight="1">
      <c r="A7" s="5"/>
      <c r="B7" s="6">
        <v>67.5</v>
      </c>
      <c r="C7" s="3" t="s">
        <v>21</v>
      </c>
      <c r="D7" s="7">
        <v>35949</v>
      </c>
      <c r="E7" s="8">
        <v>16</v>
      </c>
      <c r="F7" s="9" t="s">
        <v>32</v>
      </c>
      <c r="G7" s="8">
        <v>67</v>
      </c>
      <c r="H7" s="10">
        <v>0.7307</v>
      </c>
      <c r="I7" s="3">
        <v>115</v>
      </c>
      <c r="J7" s="11">
        <v>125</v>
      </c>
      <c r="K7" s="11">
        <v>125</v>
      </c>
      <c r="L7" s="8">
        <f>MAX(I7)</f>
        <v>115</v>
      </c>
      <c r="M7" s="10">
        <v>84.0305</v>
      </c>
      <c r="N7" s="3">
        <v>75</v>
      </c>
      <c r="O7" s="11">
        <v>85</v>
      </c>
      <c r="P7" s="11">
        <v>85</v>
      </c>
      <c r="Q7" s="8">
        <f>MAX(N7)</f>
        <v>75</v>
      </c>
      <c r="R7" s="10">
        <v>54.8025</v>
      </c>
      <c r="S7" s="3">
        <v>150</v>
      </c>
      <c r="T7" s="3">
        <v>160</v>
      </c>
      <c r="U7" s="3">
        <v>167.5</v>
      </c>
      <c r="V7" s="8">
        <f>MAX(S7:U7)</f>
        <v>167.5</v>
      </c>
      <c r="W7" s="10">
        <v>122.3923</v>
      </c>
      <c r="X7" s="9">
        <f aca="true" t="shared" si="0" ref="X7:X18">L7+Q7+V7</f>
        <v>357.5</v>
      </c>
      <c r="Y7" s="12">
        <f aca="true" t="shared" si="1" ref="Y7:Y18">M7+R7+W7</f>
        <v>261.2253</v>
      </c>
    </row>
    <row r="8" spans="1:25" ht="24" customHeight="1">
      <c r="A8" s="5" t="s">
        <v>40</v>
      </c>
      <c r="B8" s="6">
        <v>67.5</v>
      </c>
      <c r="C8" s="3" t="s">
        <v>20</v>
      </c>
      <c r="D8" s="7">
        <v>31920</v>
      </c>
      <c r="E8" s="8">
        <v>27</v>
      </c>
      <c r="F8" s="9" t="s">
        <v>31</v>
      </c>
      <c r="G8" s="8">
        <v>64.5</v>
      </c>
      <c r="H8" s="10">
        <v>0.7568</v>
      </c>
      <c r="I8" s="3">
        <v>100</v>
      </c>
      <c r="J8" s="3">
        <v>115</v>
      </c>
      <c r="K8" s="11">
        <v>127.5</v>
      </c>
      <c r="L8" s="8">
        <f>MAX(I8:J8)</f>
        <v>115</v>
      </c>
      <c r="M8" s="10">
        <v>87.032</v>
      </c>
      <c r="N8" s="3">
        <v>85</v>
      </c>
      <c r="O8" s="3">
        <v>95</v>
      </c>
      <c r="P8" s="11">
        <v>100</v>
      </c>
      <c r="Q8" s="8">
        <f>MAX(N8:O8)</f>
        <v>95</v>
      </c>
      <c r="R8" s="10">
        <v>71.896</v>
      </c>
      <c r="S8" s="3">
        <v>100</v>
      </c>
      <c r="T8" s="3">
        <v>130</v>
      </c>
      <c r="U8" s="11">
        <v>167.5</v>
      </c>
      <c r="V8" s="8">
        <f>MAX(S8:T8)</f>
        <v>130</v>
      </c>
      <c r="W8" s="10">
        <v>98.384</v>
      </c>
      <c r="X8" s="9">
        <f t="shared" si="0"/>
        <v>340</v>
      </c>
      <c r="Y8" s="12">
        <f t="shared" si="1"/>
        <v>257.312</v>
      </c>
    </row>
    <row r="9" spans="1:25" ht="24" customHeight="1">
      <c r="A9" s="5" t="s">
        <v>37</v>
      </c>
      <c r="B9" s="6">
        <v>75</v>
      </c>
      <c r="C9" s="3" t="s">
        <v>16</v>
      </c>
      <c r="D9" s="7">
        <v>36005</v>
      </c>
      <c r="E9" s="8">
        <v>16</v>
      </c>
      <c r="F9" s="9" t="s">
        <v>32</v>
      </c>
      <c r="G9" s="8">
        <v>74</v>
      </c>
      <c r="H9" s="10">
        <v>0.6716</v>
      </c>
      <c r="I9" s="3">
        <v>150</v>
      </c>
      <c r="J9" s="11">
        <v>155</v>
      </c>
      <c r="K9" s="11">
        <v>155</v>
      </c>
      <c r="L9" s="8">
        <f>MAX(I9)</f>
        <v>150</v>
      </c>
      <c r="M9" s="10">
        <v>100.74</v>
      </c>
      <c r="N9" s="3">
        <v>115</v>
      </c>
      <c r="O9" s="11">
        <v>120</v>
      </c>
      <c r="P9" s="11">
        <v>120</v>
      </c>
      <c r="Q9" s="8">
        <f>MAX(N9)</f>
        <v>115</v>
      </c>
      <c r="R9" s="10">
        <v>77.234</v>
      </c>
      <c r="S9" s="3">
        <v>175</v>
      </c>
      <c r="T9" s="3">
        <v>185</v>
      </c>
      <c r="U9" s="11">
        <v>190</v>
      </c>
      <c r="V9" s="8">
        <f>MAX(S9:T9)</f>
        <v>185</v>
      </c>
      <c r="W9" s="10">
        <v>124.246</v>
      </c>
      <c r="X9" s="9">
        <f t="shared" si="0"/>
        <v>450</v>
      </c>
      <c r="Y9" s="12">
        <f t="shared" si="1"/>
        <v>302.21999999999997</v>
      </c>
    </row>
    <row r="10" spans="1:25" ht="24" customHeight="1">
      <c r="A10" s="5"/>
      <c r="B10" s="6">
        <v>75</v>
      </c>
      <c r="C10" s="3" t="s">
        <v>9</v>
      </c>
      <c r="D10" s="7">
        <v>41855</v>
      </c>
      <c r="E10" s="8">
        <v>16</v>
      </c>
      <c r="F10" s="9" t="s">
        <v>32</v>
      </c>
      <c r="G10" s="8">
        <v>71</v>
      </c>
      <c r="H10" s="10">
        <v>0.6947</v>
      </c>
      <c r="I10" s="3">
        <v>140</v>
      </c>
      <c r="J10" s="3">
        <v>150</v>
      </c>
      <c r="K10" s="11">
        <v>155</v>
      </c>
      <c r="L10" s="8">
        <f>MAX(I10:J10)</f>
        <v>150</v>
      </c>
      <c r="M10" s="10">
        <v>104.205</v>
      </c>
      <c r="N10" s="3">
        <v>85</v>
      </c>
      <c r="O10" s="3">
        <v>90</v>
      </c>
      <c r="P10" s="11">
        <v>95</v>
      </c>
      <c r="Q10" s="8">
        <f>MAX(N10:O10)</f>
        <v>90</v>
      </c>
      <c r="R10" s="10">
        <v>62.523</v>
      </c>
      <c r="S10" s="3">
        <v>180</v>
      </c>
      <c r="T10" s="3">
        <v>195</v>
      </c>
      <c r="U10" s="11">
        <v>205</v>
      </c>
      <c r="V10" s="8">
        <f>MAX(S10:T10)</f>
        <v>195</v>
      </c>
      <c r="W10" s="10">
        <v>135.4665</v>
      </c>
      <c r="X10" s="9">
        <f t="shared" si="0"/>
        <v>435</v>
      </c>
      <c r="Y10" s="12">
        <f t="shared" si="1"/>
        <v>302.1945</v>
      </c>
    </row>
    <row r="11" spans="1:25" ht="24" customHeight="1">
      <c r="A11" s="5" t="s">
        <v>35</v>
      </c>
      <c r="B11" s="6">
        <v>75</v>
      </c>
      <c r="C11" s="6" t="s">
        <v>25</v>
      </c>
      <c r="D11" s="7">
        <v>35244</v>
      </c>
      <c r="E11" s="8">
        <v>18</v>
      </c>
      <c r="F11" s="9" t="s">
        <v>32</v>
      </c>
      <c r="G11" s="8">
        <v>75</v>
      </c>
      <c r="H11" s="10">
        <v>0.6645</v>
      </c>
      <c r="I11" s="3">
        <v>175</v>
      </c>
      <c r="J11" s="3">
        <v>180</v>
      </c>
      <c r="K11" s="11">
        <v>185</v>
      </c>
      <c r="L11" s="8">
        <f>MAX(I11:J11)</f>
        <v>180</v>
      </c>
      <c r="M11" s="10">
        <v>119.61</v>
      </c>
      <c r="N11" s="3">
        <v>90</v>
      </c>
      <c r="O11" s="3">
        <v>100</v>
      </c>
      <c r="P11" s="3">
        <v>107.5</v>
      </c>
      <c r="Q11" s="8">
        <f>MAX(N11:P11)</f>
        <v>107.5</v>
      </c>
      <c r="R11" s="10">
        <v>71.4338</v>
      </c>
      <c r="S11" s="3">
        <v>190</v>
      </c>
      <c r="T11" s="3">
        <v>205</v>
      </c>
      <c r="U11" s="11">
        <v>212.5</v>
      </c>
      <c r="V11" s="8">
        <f>MAX(S11:T11)</f>
        <v>205</v>
      </c>
      <c r="W11" s="10">
        <v>136.2225</v>
      </c>
      <c r="X11" s="9">
        <f t="shared" si="0"/>
        <v>492.5</v>
      </c>
      <c r="Y11" s="12">
        <f t="shared" si="1"/>
        <v>327.2663</v>
      </c>
    </row>
    <row r="12" spans="1:25" ht="24" customHeight="1">
      <c r="A12" s="5" t="s">
        <v>36</v>
      </c>
      <c r="B12" s="6">
        <v>75</v>
      </c>
      <c r="C12" s="3" t="s">
        <v>13</v>
      </c>
      <c r="D12" s="7">
        <v>35251</v>
      </c>
      <c r="E12" s="8">
        <v>18</v>
      </c>
      <c r="F12" s="9" t="s">
        <v>32</v>
      </c>
      <c r="G12" s="8">
        <v>74.1</v>
      </c>
      <c r="H12" s="10">
        <v>0.6708</v>
      </c>
      <c r="I12" s="3">
        <v>150</v>
      </c>
      <c r="J12" s="3">
        <v>160</v>
      </c>
      <c r="K12" s="3">
        <v>165</v>
      </c>
      <c r="L12" s="8">
        <f>MAX(I12:K12)</f>
        <v>165</v>
      </c>
      <c r="M12" s="10">
        <v>110.682</v>
      </c>
      <c r="N12" s="3">
        <v>90</v>
      </c>
      <c r="O12" s="3">
        <v>100</v>
      </c>
      <c r="P12" s="11">
        <v>105</v>
      </c>
      <c r="Q12" s="8">
        <f>MAX(N12:O12)</f>
        <v>100</v>
      </c>
      <c r="R12" s="10">
        <v>67.08</v>
      </c>
      <c r="S12" s="3">
        <v>190</v>
      </c>
      <c r="T12" s="3">
        <v>195</v>
      </c>
      <c r="U12" s="11">
        <v>202.5</v>
      </c>
      <c r="V12" s="8">
        <f>MAX(S12:T12)</f>
        <v>195</v>
      </c>
      <c r="W12" s="10">
        <v>130.806</v>
      </c>
      <c r="X12" s="9">
        <f t="shared" si="0"/>
        <v>460</v>
      </c>
      <c r="Y12" s="12">
        <f t="shared" si="1"/>
        <v>308.568</v>
      </c>
    </row>
    <row r="13" spans="1:25" ht="24" customHeight="1">
      <c r="A13" s="5" t="s">
        <v>38</v>
      </c>
      <c r="B13" s="6">
        <v>82.5</v>
      </c>
      <c r="C13" s="3" t="s">
        <v>23</v>
      </c>
      <c r="D13" s="7">
        <v>32639</v>
      </c>
      <c r="E13" s="8">
        <v>25</v>
      </c>
      <c r="F13" s="9" t="s">
        <v>31</v>
      </c>
      <c r="G13" s="8">
        <v>80</v>
      </c>
      <c r="H13" s="10">
        <v>0.6329</v>
      </c>
      <c r="I13" s="3">
        <v>110</v>
      </c>
      <c r="J13" s="3">
        <v>130</v>
      </c>
      <c r="K13" s="3">
        <v>145</v>
      </c>
      <c r="L13" s="8">
        <f>MAX(I13:K13)</f>
        <v>145</v>
      </c>
      <c r="M13" s="10">
        <v>91.7705</v>
      </c>
      <c r="N13" s="3">
        <v>120</v>
      </c>
      <c r="O13" s="3">
        <v>130</v>
      </c>
      <c r="P13" s="11"/>
      <c r="Q13" s="8">
        <f>MAX(N13:P13)</f>
        <v>130</v>
      </c>
      <c r="R13" s="10">
        <v>82.277</v>
      </c>
      <c r="S13" s="3">
        <v>150</v>
      </c>
      <c r="T13" s="3">
        <v>170</v>
      </c>
      <c r="U13" s="3">
        <v>187.5</v>
      </c>
      <c r="V13" s="8">
        <f>MAX(S13:U13)</f>
        <v>187.5</v>
      </c>
      <c r="W13" s="10">
        <v>118.6688</v>
      </c>
      <c r="X13" s="9">
        <f t="shared" si="0"/>
        <v>462.5</v>
      </c>
      <c r="Y13" s="12">
        <f t="shared" si="1"/>
        <v>292.71630000000005</v>
      </c>
    </row>
    <row r="14" spans="1:25" ht="24" customHeight="1">
      <c r="A14" s="5"/>
      <c r="B14" s="6">
        <v>90</v>
      </c>
      <c r="C14" s="3" t="s">
        <v>11</v>
      </c>
      <c r="D14" s="7">
        <v>35407</v>
      </c>
      <c r="E14" s="8">
        <v>18</v>
      </c>
      <c r="F14" s="9" t="s">
        <v>32</v>
      </c>
      <c r="G14" s="8">
        <v>89</v>
      </c>
      <c r="H14" s="10">
        <v>0.5893</v>
      </c>
      <c r="I14" s="11">
        <v>170</v>
      </c>
      <c r="J14" s="3">
        <v>180</v>
      </c>
      <c r="K14" s="11">
        <v>190</v>
      </c>
      <c r="L14" s="8">
        <f>MAX(J14)</f>
        <v>180</v>
      </c>
      <c r="M14" s="10">
        <v>106.074</v>
      </c>
      <c r="N14" s="3">
        <v>110</v>
      </c>
      <c r="O14" s="3">
        <v>120</v>
      </c>
      <c r="P14" s="11">
        <v>125</v>
      </c>
      <c r="Q14" s="8">
        <f>MAX(N14:O14)</f>
        <v>120</v>
      </c>
      <c r="R14" s="10">
        <v>70.716</v>
      </c>
      <c r="S14" s="3">
        <v>180</v>
      </c>
      <c r="T14" s="11">
        <v>190</v>
      </c>
      <c r="U14" s="11">
        <v>190</v>
      </c>
      <c r="V14" s="8">
        <f>MAX(S14)</f>
        <v>180</v>
      </c>
      <c r="W14" s="10">
        <v>106.074</v>
      </c>
      <c r="X14" s="9">
        <f t="shared" si="0"/>
        <v>480</v>
      </c>
      <c r="Y14" s="12">
        <f t="shared" si="1"/>
        <v>282.864</v>
      </c>
    </row>
    <row r="15" spans="1:25" ht="24" customHeight="1">
      <c r="A15" s="5" t="s">
        <v>39</v>
      </c>
      <c r="B15" s="6">
        <v>90</v>
      </c>
      <c r="C15" s="3" t="s">
        <v>18</v>
      </c>
      <c r="D15" s="7">
        <v>32164</v>
      </c>
      <c r="E15" s="8">
        <v>27</v>
      </c>
      <c r="F15" s="9" t="s">
        <v>31</v>
      </c>
      <c r="G15" s="8">
        <v>89</v>
      </c>
      <c r="H15" s="10">
        <v>0.5893</v>
      </c>
      <c r="I15" s="11">
        <v>135</v>
      </c>
      <c r="J15" s="3">
        <v>140</v>
      </c>
      <c r="K15" s="11">
        <v>145</v>
      </c>
      <c r="L15" s="8">
        <f>MAX(J15:K15)</f>
        <v>145</v>
      </c>
      <c r="M15" s="10">
        <v>82.502</v>
      </c>
      <c r="N15" s="11">
        <v>115</v>
      </c>
      <c r="O15" s="3">
        <v>115</v>
      </c>
      <c r="P15" s="11">
        <v>120</v>
      </c>
      <c r="Q15" s="8">
        <f>MAX(O15)</f>
        <v>115</v>
      </c>
      <c r="R15" s="10">
        <v>67.7695</v>
      </c>
      <c r="S15" s="3">
        <v>180</v>
      </c>
      <c r="T15" s="3">
        <v>190</v>
      </c>
      <c r="U15" s="3">
        <v>200</v>
      </c>
      <c r="V15" s="8">
        <f>MAX(S15:U15)</f>
        <v>200</v>
      </c>
      <c r="W15" s="10">
        <v>117.86</v>
      </c>
      <c r="X15" s="9">
        <f t="shared" si="0"/>
        <v>460</v>
      </c>
      <c r="Y15" s="12">
        <f t="shared" si="1"/>
        <v>268.1315</v>
      </c>
    </row>
    <row r="16" spans="1:25" ht="24" customHeight="1">
      <c r="A16" s="5"/>
      <c r="B16" s="6">
        <v>100</v>
      </c>
      <c r="C16" s="3" t="s">
        <v>26</v>
      </c>
      <c r="D16" s="7">
        <v>36190</v>
      </c>
      <c r="E16" s="8">
        <v>15</v>
      </c>
      <c r="F16" s="9" t="s">
        <v>32</v>
      </c>
      <c r="G16" s="8">
        <v>100</v>
      </c>
      <c r="H16" s="10">
        <v>0.554</v>
      </c>
      <c r="I16" s="3">
        <v>120</v>
      </c>
      <c r="J16" s="11">
        <v>130</v>
      </c>
      <c r="K16" s="3">
        <v>130</v>
      </c>
      <c r="L16" s="8">
        <f>MAX(I16:K16)</f>
        <v>130</v>
      </c>
      <c r="M16" s="10">
        <v>72.02</v>
      </c>
      <c r="N16" s="3">
        <v>60</v>
      </c>
      <c r="O16" s="11">
        <v>70</v>
      </c>
      <c r="P16" s="3"/>
      <c r="Q16" s="8">
        <f>MAX(N16)</f>
        <v>60</v>
      </c>
      <c r="R16" s="10">
        <v>33.24</v>
      </c>
      <c r="S16" s="3">
        <v>130</v>
      </c>
      <c r="T16" s="3">
        <v>140</v>
      </c>
      <c r="U16" s="3">
        <v>150</v>
      </c>
      <c r="V16" s="8">
        <f>MAX(S16:U16)</f>
        <v>150</v>
      </c>
      <c r="W16" s="10">
        <v>83.1</v>
      </c>
      <c r="X16" s="9">
        <f t="shared" si="0"/>
        <v>340</v>
      </c>
      <c r="Y16" s="12">
        <f t="shared" si="1"/>
        <v>188.35999999999999</v>
      </c>
    </row>
    <row r="17" spans="1:25" ht="24" customHeight="1">
      <c r="A17" s="5"/>
      <c r="B17" s="6">
        <v>125</v>
      </c>
      <c r="C17" s="3" t="s">
        <v>12</v>
      </c>
      <c r="D17" s="7">
        <v>35483</v>
      </c>
      <c r="E17" s="8">
        <v>17</v>
      </c>
      <c r="F17" s="9" t="s">
        <v>32</v>
      </c>
      <c r="G17" s="8">
        <v>120</v>
      </c>
      <c r="H17" s="10">
        <v>0.527</v>
      </c>
      <c r="I17" s="3">
        <v>155</v>
      </c>
      <c r="J17" s="3">
        <v>165</v>
      </c>
      <c r="K17" s="3">
        <v>170</v>
      </c>
      <c r="L17" s="8">
        <f>MAX(I17:K17)</f>
        <v>170</v>
      </c>
      <c r="M17" s="10">
        <v>89.59</v>
      </c>
      <c r="N17" s="3">
        <v>70</v>
      </c>
      <c r="O17" s="3">
        <v>85</v>
      </c>
      <c r="P17" s="11">
        <v>90</v>
      </c>
      <c r="Q17" s="8">
        <f>MAX(N17:O17)</f>
        <v>85</v>
      </c>
      <c r="R17" s="10">
        <v>44.795</v>
      </c>
      <c r="S17" s="3">
        <v>160</v>
      </c>
      <c r="T17" s="11">
        <v>170</v>
      </c>
      <c r="U17" s="3"/>
      <c r="V17" s="8">
        <f>MAX(S17)</f>
        <v>160</v>
      </c>
      <c r="W17" s="10">
        <v>84.32</v>
      </c>
      <c r="X17" s="9">
        <f t="shared" si="0"/>
        <v>415</v>
      </c>
      <c r="Y17" s="12">
        <f t="shared" si="1"/>
        <v>218.70499999999998</v>
      </c>
    </row>
    <row r="18" spans="1:25" ht="24" customHeight="1">
      <c r="A18" s="5" t="s">
        <v>41</v>
      </c>
      <c r="B18" s="6">
        <v>125</v>
      </c>
      <c r="C18" s="3" t="s">
        <v>22</v>
      </c>
      <c r="D18" s="7">
        <v>27297</v>
      </c>
      <c r="E18" s="8">
        <v>40</v>
      </c>
      <c r="F18" s="9" t="s">
        <v>33</v>
      </c>
      <c r="G18" s="8">
        <v>113</v>
      </c>
      <c r="H18" s="10">
        <v>0.5332</v>
      </c>
      <c r="I18" s="3">
        <v>200</v>
      </c>
      <c r="J18" s="3">
        <v>210</v>
      </c>
      <c r="K18" s="3"/>
      <c r="L18" s="8">
        <f>MAX(I18:K18)</f>
        <v>210</v>
      </c>
      <c r="M18" s="10">
        <v>111.972</v>
      </c>
      <c r="N18" s="3">
        <v>160</v>
      </c>
      <c r="O18" s="3">
        <v>170</v>
      </c>
      <c r="P18" s="3"/>
      <c r="Q18" s="8">
        <f>MAX(N18:P18)</f>
        <v>170</v>
      </c>
      <c r="R18" s="10">
        <v>90.644</v>
      </c>
      <c r="S18" s="3">
        <v>200</v>
      </c>
      <c r="T18" s="11">
        <v>220</v>
      </c>
      <c r="U18" s="11">
        <v>220</v>
      </c>
      <c r="V18" s="8">
        <f>MAX(S18)</f>
        <v>200</v>
      </c>
      <c r="W18" s="10">
        <v>106.64</v>
      </c>
      <c r="X18" s="9">
        <f t="shared" si="0"/>
        <v>580</v>
      </c>
      <c r="Y18" s="12">
        <f t="shared" si="1"/>
        <v>309.256</v>
      </c>
    </row>
    <row r="19" spans="1:25" ht="23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3.25">
      <c r="A20" s="2" t="s">
        <v>42</v>
      </c>
      <c r="B20" s="6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3.25">
      <c r="A21" s="2" t="s">
        <v>27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24" customHeight="1">
      <c r="A22" s="16" t="s">
        <v>0</v>
      </c>
      <c r="B22" s="16" t="s">
        <v>1</v>
      </c>
      <c r="C22" s="16" t="s">
        <v>2</v>
      </c>
      <c r="D22" s="16" t="s">
        <v>3</v>
      </c>
      <c r="E22" s="16" t="s">
        <v>4</v>
      </c>
      <c r="F22" s="16" t="s">
        <v>5</v>
      </c>
      <c r="G22" s="16" t="s">
        <v>6</v>
      </c>
      <c r="H22" s="16" t="s">
        <v>7</v>
      </c>
      <c r="I22" s="17" t="s">
        <v>27</v>
      </c>
      <c r="J22" s="17"/>
      <c r="K22" s="17"/>
      <c r="L22" s="16" t="s">
        <v>8</v>
      </c>
      <c r="M22" s="16" t="s">
        <v>7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3.25">
      <c r="A23" s="16"/>
      <c r="B23" s="16"/>
      <c r="C23" s="16"/>
      <c r="D23" s="16"/>
      <c r="E23" s="16"/>
      <c r="F23" s="16"/>
      <c r="G23" s="16"/>
      <c r="H23" s="16"/>
      <c r="I23" s="4">
        <v>1</v>
      </c>
      <c r="J23" s="4">
        <v>2</v>
      </c>
      <c r="K23" s="4">
        <v>3</v>
      </c>
      <c r="L23" s="16"/>
      <c r="M23" s="16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4" customHeight="1">
      <c r="A24" s="3" t="s">
        <v>35</v>
      </c>
      <c r="B24" s="6">
        <v>60</v>
      </c>
      <c r="C24" s="3" t="s">
        <v>24</v>
      </c>
      <c r="D24" s="13">
        <v>35559</v>
      </c>
      <c r="E24" s="8">
        <v>17</v>
      </c>
      <c r="F24" s="9" t="s">
        <v>32</v>
      </c>
      <c r="G24" s="8">
        <v>58.8</v>
      </c>
      <c r="H24" s="8">
        <v>0.8301</v>
      </c>
      <c r="I24" s="14">
        <v>85</v>
      </c>
      <c r="J24" s="8">
        <v>90</v>
      </c>
      <c r="K24" s="8">
        <v>100</v>
      </c>
      <c r="L24" s="8">
        <f>MAX(J24:K24)</f>
        <v>100</v>
      </c>
      <c r="M24" s="10">
        <v>83.01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3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23.25">
      <c r="A26" s="2" t="s">
        <v>29</v>
      </c>
      <c r="B26" s="6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3.25">
      <c r="A27" s="16" t="s">
        <v>0</v>
      </c>
      <c r="B27" s="16" t="s">
        <v>1</v>
      </c>
      <c r="C27" s="16" t="s">
        <v>2</v>
      </c>
      <c r="D27" s="16" t="s">
        <v>3</v>
      </c>
      <c r="E27" s="16" t="s">
        <v>4</v>
      </c>
      <c r="F27" s="16" t="s">
        <v>5</v>
      </c>
      <c r="G27" s="16" t="s">
        <v>6</v>
      </c>
      <c r="H27" s="16" t="s">
        <v>7</v>
      </c>
      <c r="I27" s="17" t="s">
        <v>29</v>
      </c>
      <c r="J27" s="17"/>
      <c r="K27" s="17"/>
      <c r="L27" s="16" t="s">
        <v>8</v>
      </c>
      <c r="M27" s="16" t="s">
        <v>7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23.25">
      <c r="A28" s="16"/>
      <c r="B28" s="16"/>
      <c r="C28" s="16"/>
      <c r="D28" s="16"/>
      <c r="E28" s="16"/>
      <c r="F28" s="16"/>
      <c r="G28" s="16"/>
      <c r="H28" s="16"/>
      <c r="I28" s="4">
        <v>1</v>
      </c>
      <c r="J28" s="4">
        <v>2</v>
      </c>
      <c r="K28" s="4">
        <v>3</v>
      </c>
      <c r="L28" s="16"/>
      <c r="M28" s="16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23.25">
      <c r="A29" s="3" t="s">
        <v>37</v>
      </c>
      <c r="B29" s="6">
        <v>60</v>
      </c>
      <c r="C29" s="3" t="s">
        <v>24</v>
      </c>
      <c r="D29" s="13">
        <v>35559</v>
      </c>
      <c r="E29" s="8">
        <v>17</v>
      </c>
      <c r="F29" s="9" t="s">
        <v>32</v>
      </c>
      <c r="G29" s="8">
        <v>58.8</v>
      </c>
      <c r="H29" s="8">
        <v>0.8301</v>
      </c>
      <c r="I29" s="3">
        <v>70</v>
      </c>
      <c r="J29" s="11">
        <v>75</v>
      </c>
      <c r="K29" s="11">
        <v>80</v>
      </c>
      <c r="L29" s="8">
        <f>MAX(I29)</f>
        <v>70</v>
      </c>
      <c r="M29" s="10">
        <v>58.107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3.25">
      <c r="A30" s="3" t="s">
        <v>35</v>
      </c>
      <c r="B30" s="6">
        <v>67.5</v>
      </c>
      <c r="C30" s="3" t="s">
        <v>10</v>
      </c>
      <c r="D30" s="13">
        <v>35480</v>
      </c>
      <c r="E30" s="8">
        <v>17</v>
      </c>
      <c r="F30" s="9" t="s">
        <v>32</v>
      </c>
      <c r="G30" s="8">
        <v>66.5</v>
      </c>
      <c r="H30" s="8">
        <v>0.7357</v>
      </c>
      <c r="I30" s="3">
        <v>115</v>
      </c>
      <c r="J30" s="11">
        <v>125</v>
      </c>
      <c r="K30" s="3"/>
      <c r="L30" s="8">
        <f>MAX(I30)</f>
        <v>115</v>
      </c>
      <c r="M30" s="10">
        <v>84.6055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23.25">
      <c r="A31" s="3" t="s">
        <v>36</v>
      </c>
      <c r="B31" s="6">
        <v>75</v>
      </c>
      <c r="C31" s="3" t="s">
        <v>15</v>
      </c>
      <c r="D31" s="13">
        <v>35355</v>
      </c>
      <c r="E31" s="8">
        <v>18</v>
      </c>
      <c r="F31" s="9" t="s">
        <v>32</v>
      </c>
      <c r="G31" s="8">
        <v>73</v>
      </c>
      <c r="H31" s="8">
        <v>0.6789</v>
      </c>
      <c r="I31" s="3">
        <v>85</v>
      </c>
      <c r="J31" s="11">
        <v>85</v>
      </c>
      <c r="K31" s="3">
        <v>90</v>
      </c>
      <c r="L31" s="8">
        <f>MAX(I31:K31)</f>
        <v>90</v>
      </c>
      <c r="M31" s="10">
        <v>61.101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3.25">
      <c r="A32" s="3"/>
      <c r="B32" s="6">
        <v>90</v>
      </c>
      <c r="C32" s="3" t="s">
        <v>17</v>
      </c>
      <c r="D32" s="13">
        <v>35978</v>
      </c>
      <c r="E32" s="8">
        <v>16</v>
      </c>
      <c r="F32" s="9" t="s">
        <v>32</v>
      </c>
      <c r="G32" s="8">
        <v>86.5</v>
      </c>
      <c r="H32" s="8">
        <v>0.6</v>
      </c>
      <c r="I32" s="3">
        <v>85</v>
      </c>
      <c r="J32" s="11">
        <v>95</v>
      </c>
      <c r="K32" s="11">
        <v>95</v>
      </c>
      <c r="L32" s="8">
        <f>MAX(I32)</f>
        <v>85</v>
      </c>
      <c r="M32" s="10">
        <v>51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23.25">
      <c r="A33" s="3" t="s">
        <v>38</v>
      </c>
      <c r="B33" s="6">
        <v>75</v>
      </c>
      <c r="C33" s="3" t="s">
        <v>14</v>
      </c>
      <c r="D33" s="13">
        <v>33451</v>
      </c>
      <c r="E33" s="8">
        <v>23</v>
      </c>
      <c r="F33" s="9" t="s">
        <v>31</v>
      </c>
      <c r="G33" s="8">
        <v>73</v>
      </c>
      <c r="H33" s="8">
        <v>0.6789</v>
      </c>
      <c r="I33" s="3">
        <v>115</v>
      </c>
      <c r="J33" s="3">
        <v>125</v>
      </c>
      <c r="K33" s="11">
        <v>130</v>
      </c>
      <c r="L33" s="8">
        <f>MAX(I33:J33)</f>
        <v>125</v>
      </c>
      <c r="M33" s="10">
        <v>84.8625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23.25">
      <c r="A34" s="3" t="s">
        <v>40</v>
      </c>
      <c r="B34" s="6">
        <v>90</v>
      </c>
      <c r="C34" s="3" t="s">
        <v>19</v>
      </c>
      <c r="D34" s="13">
        <v>32897</v>
      </c>
      <c r="E34" s="8">
        <v>24</v>
      </c>
      <c r="F34" s="9" t="s">
        <v>31</v>
      </c>
      <c r="G34" s="8">
        <v>90</v>
      </c>
      <c r="H34" s="8">
        <v>0.5853</v>
      </c>
      <c r="I34" s="3">
        <v>135</v>
      </c>
      <c r="J34" s="3">
        <v>140</v>
      </c>
      <c r="K34" s="15">
        <v>150</v>
      </c>
      <c r="L34" s="8">
        <f>MAX(I34:J34)</f>
        <v>140</v>
      </c>
      <c r="M34" s="10">
        <v>81.942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23.25">
      <c r="A35" s="3" t="s">
        <v>39</v>
      </c>
      <c r="B35" s="6">
        <v>82.5</v>
      </c>
      <c r="C35" s="3" t="s">
        <v>23</v>
      </c>
      <c r="D35" s="7">
        <v>32639</v>
      </c>
      <c r="E35" s="8">
        <v>25</v>
      </c>
      <c r="F35" s="9" t="s">
        <v>31</v>
      </c>
      <c r="G35" s="8">
        <v>80</v>
      </c>
      <c r="H35" s="8">
        <v>0.6329</v>
      </c>
      <c r="I35" s="3">
        <v>120</v>
      </c>
      <c r="J35" s="3">
        <v>130</v>
      </c>
      <c r="K35" s="11"/>
      <c r="L35" s="8">
        <f>MAX(I35:K35)</f>
        <v>130</v>
      </c>
      <c r="M35" s="8">
        <v>82.277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23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23.25">
      <c r="A37" s="2" t="s">
        <v>43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23.25">
      <c r="A38" s="16" t="s">
        <v>0</v>
      </c>
      <c r="B38" s="16" t="s">
        <v>1</v>
      </c>
      <c r="C38" s="16" t="s">
        <v>2</v>
      </c>
      <c r="D38" s="16" t="s">
        <v>3</v>
      </c>
      <c r="E38" s="16" t="s">
        <v>4</v>
      </c>
      <c r="F38" s="16" t="s">
        <v>5</v>
      </c>
      <c r="G38" s="16" t="s">
        <v>6</v>
      </c>
      <c r="H38" s="16" t="s">
        <v>7</v>
      </c>
      <c r="I38" s="17" t="s">
        <v>43</v>
      </c>
      <c r="J38" s="17"/>
      <c r="K38" s="17"/>
      <c r="L38" s="16" t="s">
        <v>8</v>
      </c>
      <c r="M38" s="16" t="s">
        <v>7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23.25">
      <c r="A39" s="16"/>
      <c r="B39" s="16"/>
      <c r="C39" s="16"/>
      <c r="D39" s="16"/>
      <c r="E39" s="16"/>
      <c r="F39" s="16"/>
      <c r="G39" s="16"/>
      <c r="H39" s="16"/>
      <c r="I39" s="4">
        <v>1</v>
      </c>
      <c r="J39" s="4">
        <v>2</v>
      </c>
      <c r="K39" s="4">
        <v>3</v>
      </c>
      <c r="L39" s="16"/>
      <c r="M39" s="16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3.25">
      <c r="A40" s="3" t="s">
        <v>36</v>
      </c>
      <c r="B40" s="6">
        <v>75</v>
      </c>
      <c r="C40" s="3" t="s">
        <v>15</v>
      </c>
      <c r="D40" s="13">
        <v>35355</v>
      </c>
      <c r="E40" s="8">
        <v>18</v>
      </c>
      <c r="F40" s="9" t="s">
        <v>32</v>
      </c>
      <c r="G40" s="8">
        <v>73</v>
      </c>
      <c r="H40" s="8">
        <v>0.6789</v>
      </c>
      <c r="I40" s="3">
        <v>125</v>
      </c>
      <c r="J40" s="11">
        <v>135</v>
      </c>
      <c r="K40" s="3">
        <v>150</v>
      </c>
      <c r="L40" s="8">
        <f>MAX(K40:K40)</f>
        <v>150</v>
      </c>
      <c r="M40" s="10">
        <v>101.835</v>
      </c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23.25">
      <c r="A41" s="3" t="s">
        <v>44</v>
      </c>
      <c r="B41" s="6">
        <v>75</v>
      </c>
      <c r="C41" s="3" t="s">
        <v>13</v>
      </c>
      <c r="D41" s="7">
        <v>35251</v>
      </c>
      <c r="E41" s="8">
        <v>18</v>
      </c>
      <c r="F41" s="9" t="s">
        <v>32</v>
      </c>
      <c r="G41" s="8">
        <v>74.1</v>
      </c>
      <c r="H41" s="8">
        <v>0.6708</v>
      </c>
      <c r="I41" s="3">
        <v>190</v>
      </c>
      <c r="J41" s="3">
        <v>195</v>
      </c>
      <c r="K41" s="11">
        <v>202.5</v>
      </c>
      <c r="L41" s="8">
        <f>MAX(I41:J41)</f>
        <v>195</v>
      </c>
      <c r="M41" s="8">
        <v>130.806</v>
      </c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5" spans="6:8" ht="15.75">
      <c r="F45" s="1"/>
      <c r="H45" s="1"/>
    </row>
    <row r="46" spans="6:8" ht="15.75">
      <c r="F46" s="1"/>
      <c r="H46" s="1"/>
    </row>
  </sheetData>
  <sheetProtection/>
  <mergeCells count="53">
    <mergeCell ref="A4:Q4"/>
    <mergeCell ref="I5:K5"/>
    <mergeCell ref="N5:P5"/>
    <mergeCell ref="L5:L6"/>
    <mergeCell ref="M5:M6"/>
    <mergeCell ref="F5:F6"/>
    <mergeCell ref="G5:G6"/>
    <mergeCell ref="H5:H6"/>
    <mergeCell ref="E5:E6"/>
    <mergeCell ref="D5:D6"/>
    <mergeCell ref="X5:X6"/>
    <mergeCell ref="Y5:Y6"/>
    <mergeCell ref="A27:A28"/>
    <mergeCell ref="B27:B28"/>
    <mergeCell ref="C27:C28"/>
    <mergeCell ref="D27:D28"/>
    <mergeCell ref="E27:E28"/>
    <mergeCell ref="F27:F28"/>
    <mergeCell ref="C5:C6"/>
    <mergeCell ref="B5:B6"/>
    <mergeCell ref="A5:A6"/>
    <mergeCell ref="Q5:Q6"/>
    <mergeCell ref="R5:R6"/>
    <mergeCell ref="V5:V6"/>
    <mergeCell ref="G27:G28"/>
    <mergeCell ref="H27:H28"/>
    <mergeCell ref="I27:K27"/>
    <mergeCell ref="A38:A39"/>
    <mergeCell ref="W5:W6"/>
    <mergeCell ref="S5:U5"/>
    <mergeCell ref="I22:K22"/>
    <mergeCell ref="A22:A23"/>
    <mergeCell ref="B22:B23"/>
    <mergeCell ref="C22:C23"/>
    <mergeCell ref="D22:D23"/>
    <mergeCell ref="E22:E23"/>
    <mergeCell ref="F22:F23"/>
    <mergeCell ref="G22:G23"/>
    <mergeCell ref="H22:H23"/>
    <mergeCell ref="B38:B39"/>
    <mergeCell ref="C38:C39"/>
    <mergeCell ref="D38:D39"/>
    <mergeCell ref="E38:E39"/>
    <mergeCell ref="I38:K38"/>
    <mergeCell ref="F38:F39"/>
    <mergeCell ref="G38:G39"/>
    <mergeCell ref="H38:H39"/>
    <mergeCell ref="L38:L39"/>
    <mergeCell ref="M38:M39"/>
    <mergeCell ref="L22:L23"/>
    <mergeCell ref="M22:M23"/>
    <mergeCell ref="L27:L28"/>
    <mergeCell ref="M27:M28"/>
  </mergeCells>
  <printOptions/>
  <pageMargins left="0.7" right="0.7" top="0.75" bottom="0.75" header="0.3" footer="0.3"/>
  <pageSetup horizontalDpi="180" verticalDpi="18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2015-01-12T15:57:04Z</dcterms:modified>
  <cp:category/>
  <cp:version/>
  <cp:contentType/>
  <cp:contentStatus/>
</cp:coreProperties>
</file>